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10" sheetId="1" r:id="rId1"/>
    <sheet name="11" sheetId="2" r:id="rId2"/>
  </sheets>
  <definedNames/>
  <calcPr fullCalcOnLoad="1"/>
</workbook>
</file>

<file path=xl/sharedStrings.xml><?xml version="1.0" encoding="utf-8"?>
<sst xmlns="http://schemas.openxmlformats.org/spreadsheetml/2006/main" count="66" uniqueCount="36">
  <si>
    <t>жовтень 2021</t>
  </si>
  <si>
    <t/>
  </si>
  <si>
    <t>№ з/п</t>
  </si>
  <si>
    <t>П.І.Б.</t>
  </si>
  <si>
    <t>Посада</t>
  </si>
  <si>
    <t>Від-
но
днів</t>
  </si>
  <si>
    <t xml:space="preserve"> Разом нараховано</t>
  </si>
  <si>
    <t>ВИТЯГ З РОЗРАХУНКОВО-ПЛАТІЖНОЇ ВІДОМІСТЬ</t>
  </si>
  <si>
    <t xml:space="preserve"> Оклад</t>
  </si>
  <si>
    <t>Надбавка за секретні</t>
  </si>
  <si>
    <t>Відрядження</t>
  </si>
  <si>
    <t xml:space="preserve">Індексація </t>
  </si>
  <si>
    <t xml:space="preserve">Надбавка за інтенс. </t>
  </si>
  <si>
    <t xml:space="preserve"> Лік. </t>
  </si>
  <si>
    <t xml:space="preserve">Премія </t>
  </si>
  <si>
    <t xml:space="preserve"> Аванс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</si>
  <si>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</si>
  <si>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</si>
  <si>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</si>
  <si>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</si>
  <si>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</si>
  <si>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Майко С.М.</t>
  </si>
  <si>
    <t>Заступник начальника - начальник відділу еконогмічного анаплізу та договорів</t>
  </si>
  <si>
    <t>Заступник начальника - начальник відділу технічного контролю автомобільних доріг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</si>
  <si>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</si>
  <si>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</si>
  <si>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</si>
  <si>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</si>
  <si>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</si>
  <si>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</si>
  <si>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</si>
  <si>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Мат. допомога на оздор.</t>
  </si>
  <si>
    <t>Мат. допомога соц.</t>
  </si>
  <si>
    <t xml:space="preserve"> Разом утримано</t>
  </si>
  <si>
    <t>березень 2022</t>
  </si>
  <si>
    <t>Вимушений простій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</si>
</sst>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customWidth="1"/>
    <col min="13" max="13" width="8.421875" style="0" customWidth="1"/>
    <col min="14" max="14" width="8.57421875" style="0" customWidth="1"/>
    <col min="15" max="15" width="7.8515625" style="0" bestFit="1" customWidth="1"/>
    <col min="16" max="16" width="7.421875" style="0" customWidth="1"/>
    <col min="17" max="17" width="7.00390625" style="0" hidden="1" customWidth="1"/>
    <col min="18" max="18" width="10.00390625" style="0" customWidth="1"/>
    <col min="19" max="20" width="9.8515625" style="0" customWidth="1"/>
    <col min="21" max="21" width="8.57421875" style="0" bestFit="1" customWidth="1"/>
    <col min="22" max="23" width="8.57421875" style="0" customWidth="1"/>
    <col min="24" max="24" width="7.421875" style="0" customWidth="1"/>
  </cols>
  <sheetData>
    <row r="1" spans="1:15" ht="21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3:24" ht="39" customHeight="1">
      <c r="C2" s="29" t="s">
        <v>7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6:20" ht="16.5" customHeight="1">
      <c r="F3" s="21" t="s">
        <v>0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4"/>
    </row>
    <row r="4" spans="2:24" ht="6" customHeight="1">
      <c r="B4" s="22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" ht="15" customHeight="1">
      <c r="A5" s="23"/>
      <c r="B5" s="23"/>
    </row>
    <row r="6" spans="1:24" ht="51.75" customHeight="1">
      <c r="A6" s="1" t="s">
        <v>2</v>
      </c>
      <c r="B6" s="18" t="s">
        <v>3</v>
      </c>
      <c r="C6" s="19"/>
      <c r="D6" s="1" t="s">
        <v>4</v>
      </c>
      <c r="E6" s="18" t="s">
        <v>5</v>
      </c>
      <c r="F6" s="19"/>
      <c r="G6" s="1" t="s">
        <v>8</v>
      </c>
      <c r="H6" s="1" t="s">
        <v>24</v>
      </c>
      <c r="I6" s="1" t="s">
        <v>25</v>
      </c>
      <c r="J6" s="1" t="s">
        <v>12</v>
      </c>
      <c r="K6" s="1" t="s">
        <v>9</v>
      </c>
      <c r="L6" s="1" t="s">
        <v>30</v>
      </c>
      <c r="M6" s="1" t="s">
        <v>31</v>
      </c>
      <c r="N6" s="1" t="s">
        <v>14</v>
      </c>
      <c r="O6" s="1" t="s">
        <v>11</v>
      </c>
      <c r="P6" s="1" t="s">
        <v>10</v>
      </c>
      <c r="Q6" s="1" t="s">
        <v>13</v>
      </c>
      <c r="R6" s="1" t="s">
        <v>6</v>
      </c>
      <c r="S6" s="3" t="s">
        <v>15</v>
      </c>
      <c r="T6" s="1" t="s">
        <v>26</v>
      </c>
      <c r="U6" s="1" t="s">
        <v>29</v>
      </c>
      <c r="V6" s="1" t="s">
        <v>27</v>
      </c>
      <c r="W6" s="1" t="s">
        <v>28</v>
      </c>
      <c r="X6" s="1" t="s">
        <v>16</v>
      </c>
    </row>
    <row r="7" spans="1:24" ht="48" customHeight="1">
      <c r="A7" s="2">
        <v>1</v>
      </c>
      <c r="B7" s="14" t="s">
        <v>18</v>
      </c>
      <c r="C7" s="15"/>
      <c r="D7" s="2" t="s">
        <v>19</v>
      </c>
      <c r="E7" s="16">
        <v>5</v>
      </c>
      <c r="F7" s="17"/>
      <c r="G7" s="7">
        <v>2637.5</v>
      </c>
      <c r="H7" s="7"/>
      <c r="I7" s="7"/>
      <c r="J7" s="7"/>
      <c r="K7" s="7"/>
      <c r="L7" s="7"/>
      <c r="M7" s="7"/>
      <c r="N7" s="7"/>
      <c r="O7" s="7">
        <v>66.02</v>
      </c>
      <c r="P7" s="7">
        <v>540.7</v>
      </c>
      <c r="Q7" s="7"/>
      <c r="R7" s="7">
        <f>SUM(G7:Q7)</f>
        <v>3244.2200000000003</v>
      </c>
      <c r="S7" s="8">
        <v>0</v>
      </c>
      <c r="T7" s="7">
        <f>R7-S7-U7-X7-V7-W7</f>
        <v>2611.6000000000004</v>
      </c>
      <c r="U7" s="7">
        <v>583.96</v>
      </c>
      <c r="V7" s="7"/>
      <c r="W7" s="7"/>
      <c r="X7" s="7">
        <v>48.66</v>
      </c>
    </row>
    <row r="8" spans="1:24" ht="48" customHeight="1">
      <c r="A8" s="2">
        <v>2</v>
      </c>
      <c r="B8" s="14" t="s">
        <v>20</v>
      </c>
      <c r="C8" s="15"/>
      <c r="D8" s="2" t="s">
        <v>22</v>
      </c>
      <c r="E8" s="16">
        <v>18</v>
      </c>
      <c r="F8" s="17"/>
      <c r="G8" s="7">
        <v>8325</v>
      </c>
      <c r="H8" s="7">
        <v>540</v>
      </c>
      <c r="I8" s="7">
        <v>2747.25</v>
      </c>
      <c r="J8" s="7">
        <v>52447.5</v>
      </c>
      <c r="K8" s="7">
        <v>832.5</v>
      </c>
      <c r="L8" s="7"/>
      <c r="M8" s="7"/>
      <c r="N8" s="7">
        <v>1665</v>
      </c>
      <c r="O8" s="7">
        <v>237.66</v>
      </c>
      <c r="P8" s="7">
        <v>7421.66</v>
      </c>
      <c r="Q8" s="7"/>
      <c r="R8" s="7">
        <f>SUM(G8:Q8)</f>
        <v>74216.57</v>
      </c>
      <c r="S8" s="8">
        <v>22202.38</v>
      </c>
      <c r="T8" s="7">
        <f>R8-S8-U8-X8-V8-W8</f>
        <v>36799.80000000001</v>
      </c>
      <c r="U8" s="7">
        <v>13358.98</v>
      </c>
      <c r="V8" s="7">
        <v>630.84</v>
      </c>
      <c r="W8" s="7">
        <v>111.32</v>
      </c>
      <c r="X8" s="7">
        <v>1113.25</v>
      </c>
    </row>
    <row r="9" spans="1:24" ht="48" customHeight="1">
      <c r="A9" s="2">
        <v>3</v>
      </c>
      <c r="B9" s="14" t="s">
        <v>21</v>
      </c>
      <c r="C9" s="15"/>
      <c r="D9" s="2" t="s">
        <v>23</v>
      </c>
      <c r="E9" s="16">
        <v>8</v>
      </c>
      <c r="F9" s="17"/>
      <c r="G9" s="7">
        <v>3700</v>
      </c>
      <c r="H9" s="7">
        <v>200</v>
      </c>
      <c r="I9" s="7">
        <v>111</v>
      </c>
      <c r="J9" s="7">
        <v>23310</v>
      </c>
      <c r="K9" s="7"/>
      <c r="L9" s="7">
        <v>18146.24</v>
      </c>
      <c r="M9" s="7">
        <v>49892.9</v>
      </c>
      <c r="N9" s="7">
        <v>740</v>
      </c>
      <c r="O9" s="7">
        <v>105.63</v>
      </c>
      <c r="P9" s="7">
        <v>3520.83</v>
      </c>
      <c r="Q9" s="7"/>
      <c r="R9" s="7">
        <f>SUM(G9:Q9)</f>
        <v>99726.60000000002</v>
      </c>
      <c r="S9" s="8">
        <v>58563.84</v>
      </c>
      <c r="T9" s="7">
        <f>R9-S9-U9-X9-V9-W9</f>
        <v>20718.80000000002</v>
      </c>
      <c r="U9" s="7">
        <v>17950.79</v>
      </c>
      <c r="V9" s="7">
        <v>847.68</v>
      </c>
      <c r="W9" s="7">
        <v>149.59</v>
      </c>
      <c r="X9" s="7">
        <v>1495.9</v>
      </c>
    </row>
    <row r="10" spans="1:25" ht="23.25" customHeight="1">
      <c r="A10" s="24" t="s">
        <v>17</v>
      </c>
      <c r="B10" s="25"/>
      <c r="C10" s="25"/>
      <c r="D10" s="26"/>
      <c r="E10" s="27"/>
      <c r="F10" s="28"/>
      <c r="G10" s="9">
        <f>SUM(G7:G9)</f>
        <v>14662.5</v>
      </c>
      <c r="H10" s="9">
        <f aca="true" t="shared" si="0" ref="H10:X10">SUM(H7:H9)</f>
        <v>740</v>
      </c>
      <c r="I10" s="9">
        <f t="shared" si="0"/>
        <v>2858.25</v>
      </c>
      <c r="J10" s="9"/>
      <c r="K10" s="9">
        <f t="shared" si="0"/>
        <v>832.5</v>
      </c>
      <c r="L10" s="9">
        <f t="shared" si="0"/>
        <v>18146.24</v>
      </c>
      <c r="M10" s="9">
        <f>SUM(M7:M9)</f>
        <v>49892.9</v>
      </c>
      <c r="N10" s="9">
        <f t="shared" si="0"/>
        <v>2405</v>
      </c>
      <c r="O10" s="9">
        <f t="shared" si="0"/>
        <v>409.31</v>
      </c>
      <c r="P10" s="9">
        <f t="shared" si="0"/>
        <v>11483.189999999999</v>
      </c>
      <c r="Q10" s="9">
        <f t="shared" si="0"/>
        <v>0</v>
      </c>
      <c r="R10" s="9">
        <f t="shared" si="0"/>
        <v>177187.39</v>
      </c>
      <c r="S10" s="9">
        <f t="shared" si="0"/>
        <v>80766.22</v>
      </c>
      <c r="T10" s="9">
        <f>SUM(T7:T9)</f>
        <v>60130.200000000026</v>
      </c>
      <c r="U10" s="9">
        <f t="shared" si="0"/>
        <v>31893.73</v>
      </c>
      <c r="V10" s="9">
        <f>SUM(V7:V9)</f>
        <v>1478.52</v>
      </c>
      <c r="W10" s="9">
        <f>SUM(W7:W9)</f>
        <v>260.90999999999997</v>
      </c>
      <c r="X10" s="9">
        <f t="shared" si="0"/>
        <v>2657.8100000000004</v>
      </c>
      <c r="Y10" s="6"/>
    </row>
    <row r="11" ht="9.75" customHeight="1"/>
  </sheetData>
  <sheetProtection/>
  <mergeCells count="15">
    <mergeCell ref="A1:O1"/>
    <mergeCell ref="F3:S3"/>
    <mergeCell ref="B4:X4"/>
    <mergeCell ref="A5:B5"/>
    <mergeCell ref="A10:D10"/>
    <mergeCell ref="E10:F10"/>
    <mergeCell ref="C2:X2"/>
    <mergeCell ref="B8:C8"/>
    <mergeCell ref="E8:F8"/>
    <mergeCell ref="B9:C9"/>
    <mergeCell ref="E9:F9"/>
    <mergeCell ref="B6:C6"/>
    <mergeCell ref="E6:F6"/>
    <mergeCell ref="B7:C7"/>
    <mergeCell ref="E7:F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1">
      <selection activeCell="U8" sqref="U8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customWidth="1"/>
    <col min="13" max="13" width="8.421875" style="0" customWidth="1"/>
    <col min="14" max="14" width="8.57421875" style="0" customWidth="1"/>
    <col min="15" max="15" width="8.57421875" style="12" customWidth="1"/>
    <col min="16" max="16" width="7.8515625" style="0" bestFit="1" customWidth="1"/>
    <col min="17" max="17" width="7.421875" style="0" customWidth="1"/>
    <col min="18" max="18" width="9.421875" style="0" hidden="1" customWidth="1"/>
    <col min="19" max="19" width="10.00390625" style="0" customWidth="1"/>
    <col min="20" max="21" width="9.8515625" style="0" customWidth="1"/>
    <col min="22" max="22" width="8.57421875" style="0" bestFit="1" customWidth="1"/>
    <col min="23" max="24" width="8.57421875" style="0" customWidth="1"/>
    <col min="25" max="25" width="7.421875" style="0" customWidth="1"/>
    <col min="27" max="27" width="9.57421875" style="0" bestFit="1" customWidth="1"/>
  </cols>
  <sheetData>
    <row r="1" spans="1:16" ht="21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3:25" ht="39" customHeight="1">
      <c r="C2" s="29" t="s">
        <v>7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6:21" ht="16.5" customHeight="1">
      <c r="F3" s="21" t="s">
        <v>34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4"/>
    </row>
    <row r="4" spans="2:25" ht="6" customHeight="1">
      <c r="B4" s="22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" ht="15" customHeight="1">
      <c r="A5" s="23"/>
      <c r="B5" s="23"/>
    </row>
    <row r="6" spans="1:26" ht="51.75" customHeight="1">
      <c r="A6" s="1" t="s">
        <v>2</v>
      </c>
      <c r="B6" s="18" t="s">
        <v>3</v>
      </c>
      <c r="C6" s="19"/>
      <c r="D6" s="1" t="s">
        <v>4</v>
      </c>
      <c r="E6" s="18" t="s">
        <v>5</v>
      </c>
      <c r="F6" s="19"/>
      <c r="G6" s="1" t="s">
        <v>8</v>
      </c>
      <c r="H6" s="1" t="s">
        <v>24</v>
      </c>
      <c r="I6" s="1" t="s">
        <v>25</v>
      </c>
      <c r="J6" s="1" t="s">
        <v>12</v>
      </c>
      <c r="K6" s="1" t="s">
        <v>9</v>
      </c>
      <c r="L6" s="1" t="s">
        <v>30</v>
      </c>
      <c r="M6" s="1" t="s">
        <v>32</v>
      </c>
      <c r="N6" s="1" t="s">
        <v>14</v>
      </c>
      <c r="O6" s="1" t="s">
        <v>35</v>
      </c>
      <c r="P6" s="1" t="s">
        <v>11</v>
      </c>
      <c r="Q6" s="1" t="s">
        <v>10</v>
      </c>
      <c r="R6" s="1" t="s">
        <v>13</v>
      </c>
      <c r="S6" s="1" t="s">
        <v>6</v>
      </c>
      <c r="T6" s="3" t="s">
        <v>15</v>
      </c>
      <c r="U6" s="1" t="s">
        <v>26</v>
      </c>
      <c r="V6" s="1" t="s">
        <v>29</v>
      </c>
      <c r="W6" s="1" t="s">
        <v>27</v>
      </c>
      <c r="X6" s="1" t="s">
        <v>28</v>
      </c>
      <c r="Y6" s="5" t="s">
        <v>16</v>
      </c>
      <c r="Z6" s="13" t="s">
        <v>33</v>
      </c>
    </row>
    <row r="7" spans="1:27" ht="48" customHeight="1">
      <c r="A7" s="2">
        <v>1</v>
      </c>
      <c r="B7" s="14" t="s">
        <v>18</v>
      </c>
      <c r="C7" s="15"/>
      <c r="D7" s="2" t="s">
        <v>19</v>
      </c>
      <c r="E7" s="16">
        <v>23</v>
      </c>
      <c r="F7" s="17"/>
      <c r="G7" s="7">
        <v>11200</v>
      </c>
      <c r="H7" s="7">
        <v>500</v>
      </c>
      <c r="I7" s="7">
        <v>336</v>
      </c>
      <c r="J7" s="7">
        <v>31989.16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/>
      <c r="S7" s="7">
        <f>SUM(G7:R7)</f>
        <v>44025.16</v>
      </c>
      <c r="T7" s="8">
        <v>0</v>
      </c>
      <c r="U7" s="7">
        <f>S7-T7-V7-Y7-W7-X7</f>
        <v>35000.00000000001</v>
      </c>
      <c r="V7" s="7">
        <v>7924.53</v>
      </c>
      <c r="W7" s="7">
        <v>374.21</v>
      </c>
      <c r="X7" s="7">
        <v>66.04</v>
      </c>
      <c r="Y7" s="8">
        <v>660.38</v>
      </c>
      <c r="Z7" s="7">
        <f>T7+U7+V7+W7+X7+Y7</f>
        <v>44025.16</v>
      </c>
      <c r="AA7" s="11"/>
    </row>
    <row r="8" spans="1:27" ht="48" customHeight="1">
      <c r="A8" s="2">
        <v>2</v>
      </c>
      <c r="B8" s="14" t="s">
        <v>20</v>
      </c>
      <c r="C8" s="15"/>
      <c r="D8" s="2" t="s">
        <v>22</v>
      </c>
      <c r="E8" s="16">
        <v>23</v>
      </c>
      <c r="F8" s="17"/>
      <c r="G8" s="7">
        <v>9800</v>
      </c>
      <c r="H8" s="7">
        <v>600</v>
      </c>
      <c r="I8" s="7">
        <v>3234</v>
      </c>
      <c r="J8" s="7">
        <v>10543.25</v>
      </c>
      <c r="K8" s="7">
        <v>980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/>
      <c r="S8" s="7">
        <f>SUM(G8:R8)</f>
        <v>25157.25</v>
      </c>
      <c r="T8" s="8">
        <v>0</v>
      </c>
      <c r="U8" s="7">
        <f>S8-T8-V8-Y8-W8-X8</f>
        <v>19999.999999999996</v>
      </c>
      <c r="V8" s="7">
        <v>4528.31</v>
      </c>
      <c r="W8" s="7">
        <v>213.84</v>
      </c>
      <c r="X8" s="7">
        <v>37.74</v>
      </c>
      <c r="Y8" s="8">
        <v>377.36</v>
      </c>
      <c r="Z8" s="7">
        <f>T8+U8+V8+W8+X8+Y8</f>
        <v>25157.25</v>
      </c>
      <c r="AA8" s="11"/>
    </row>
    <row r="9" spans="1:27" ht="48" customHeight="1">
      <c r="A9" s="2">
        <v>3</v>
      </c>
      <c r="B9" s="14" t="s">
        <v>21</v>
      </c>
      <c r="C9" s="15"/>
      <c r="D9" s="2" t="s">
        <v>23</v>
      </c>
      <c r="E9" s="16">
        <v>0</v>
      </c>
      <c r="F9" s="17"/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6533.33</v>
      </c>
      <c r="P9" s="7">
        <v>0</v>
      </c>
      <c r="Q9" s="7">
        <v>0</v>
      </c>
      <c r="R9" s="7"/>
      <c r="S9" s="7">
        <f>SUM(G9:R9)</f>
        <v>6533.33</v>
      </c>
      <c r="T9" s="8">
        <v>0</v>
      </c>
      <c r="U9" s="7">
        <f>S9-T9-V9-Y9-W9-X9</f>
        <v>5194</v>
      </c>
      <c r="V9" s="7">
        <v>1176</v>
      </c>
      <c r="W9" s="7">
        <v>55.53</v>
      </c>
      <c r="X9" s="7">
        <v>9.8</v>
      </c>
      <c r="Y9" s="8">
        <v>98</v>
      </c>
      <c r="Z9" s="7">
        <f>T9+U9+V9+W9+X9+Y9</f>
        <v>6533.33</v>
      </c>
      <c r="AA9" s="11"/>
    </row>
    <row r="10" spans="1:27" ht="23.25" customHeight="1">
      <c r="A10" s="24" t="s">
        <v>17</v>
      </c>
      <c r="B10" s="25"/>
      <c r="C10" s="25"/>
      <c r="D10" s="26"/>
      <c r="E10" s="27"/>
      <c r="F10" s="28"/>
      <c r="G10" s="9">
        <f>SUM(G7:G9)</f>
        <v>21000</v>
      </c>
      <c r="H10" s="9">
        <f aca="true" t="shared" si="0" ref="H10:Z10">SUM(H7:H9)</f>
        <v>1100</v>
      </c>
      <c r="I10" s="9">
        <f t="shared" si="0"/>
        <v>3570</v>
      </c>
      <c r="J10" s="9">
        <f t="shared" si="0"/>
        <v>42532.41</v>
      </c>
      <c r="K10" s="9">
        <f t="shared" si="0"/>
        <v>980</v>
      </c>
      <c r="L10" s="9">
        <f t="shared" si="0"/>
        <v>0</v>
      </c>
      <c r="M10" s="9">
        <f>SUM(M7:M9)</f>
        <v>0</v>
      </c>
      <c r="N10" s="9">
        <f t="shared" si="0"/>
        <v>0</v>
      </c>
      <c r="O10" s="9">
        <f t="shared" si="0"/>
        <v>6533.33</v>
      </c>
      <c r="P10" s="9">
        <f t="shared" si="0"/>
        <v>0</v>
      </c>
      <c r="Q10" s="9">
        <f t="shared" si="0"/>
        <v>0</v>
      </c>
      <c r="R10" s="9">
        <f t="shared" si="0"/>
        <v>0</v>
      </c>
      <c r="S10" s="9">
        <f t="shared" si="0"/>
        <v>75715.74</v>
      </c>
      <c r="T10" s="9">
        <f t="shared" si="0"/>
        <v>0</v>
      </c>
      <c r="U10" s="9">
        <f>SUM(U7:U9)</f>
        <v>60194</v>
      </c>
      <c r="V10" s="9">
        <f t="shared" si="0"/>
        <v>13628.84</v>
      </c>
      <c r="W10" s="9">
        <f t="shared" si="0"/>
        <v>643.5799999999999</v>
      </c>
      <c r="X10" s="9">
        <f t="shared" si="0"/>
        <v>113.58</v>
      </c>
      <c r="Y10" s="10">
        <f t="shared" si="0"/>
        <v>1135.74</v>
      </c>
      <c r="Z10" s="9">
        <f t="shared" si="0"/>
        <v>75715.74</v>
      </c>
      <c r="AA10" s="11"/>
    </row>
    <row r="11" ht="9.75" customHeight="1"/>
  </sheetData>
  <sheetProtection/>
  <mergeCells count="15">
    <mergeCell ref="A1:P1"/>
    <mergeCell ref="C2:Y2"/>
    <mergeCell ref="F3:T3"/>
    <mergeCell ref="B4:Y4"/>
    <mergeCell ref="A5:B5"/>
    <mergeCell ref="B6:C6"/>
    <mergeCell ref="E6:F6"/>
    <mergeCell ref="A10:D10"/>
    <mergeCell ref="E10:F10"/>
    <mergeCell ref="B7:C7"/>
    <mergeCell ref="E7:F7"/>
    <mergeCell ref="B8:C8"/>
    <mergeCell ref="E8:F8"/>
    <mergeCell ref="B9:C9"/>
    <mergeCell ref="E9:F9"/>
  </mergeCells>
  <printOptions/>
  <pageMargins left="0.1968503937007874" right="0.1968503937007874" top="0" bottom="0" header="0.35433070866141736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buh1</cp:lastModifiedBy>
  <cp:lastPrinted>2022-01-04T10:13:34Z</cp:lastPrinted>
  <dcterms:created xsi:type="dcterms:W3CDTF">2021-12-21T12:21:16Z</dcterms:created>
  <dcterms:modified xsi:type="dcterms:W3CDTF">2022-08-09T12:55:31Z</dcterms:modified>
  <cp:category/>
  <cp:version/>
  <cp:contentType/>
  <cp:contentStatus/>
</cp:coreProperties>
</file>